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ana\AppData\Local\Microsoft\Windows\INetCache\Content.Outlook\PUY7MAXD\"/>
    </mc:Choice>
  </mc:AlternateContent>
  <xr:revisionPtr revIDLastSave="0" documentId="13_ncr:1_{EFEDDC99-FEDA-47AF-B551-03ECB65F132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 1 - Calculation sheet" sheetId="1" r:id="rId1"/>
    <sheet name="Sheet 2 - Product categor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" i="1" l="1"/>
  <c r="Q11" i="1"/>
  <c r="T9" i="1"/>
  <c r="T10" i="1"/>
  <c r="T11" i="1"/>
  <c r="T12" i="1"/>
  <c r="T13" i="1"/>
  <c r="T14" i="1"/>
  <c r="T15" i="1"/>
  <c r="T16" i="1"/>
  <c r="T17" i="1"/>
  <c r="T18" i="1"/>
  <c r="S9" i="1"/>
  <c r="S10" i="1"/>
  <c r="S11" i="1"/>
  <c r="S12" i="1"/>
  <c r="S13" i="1"/>
  <c r="S14" i="1"/>
  <c r="S15" i="1"/>
  <c r="S16" i="1"/>
  <c r="S17" i="1"/>
  <c r="S18" i="1"/>
  <c r="R9" i="1"/>
  <c r="R10" i="1"/>
  <c r="R11" i="1"/>
  <c r="R12" i="1"/>
  <c r="R13" i="1"/>
  <c r="R14" i="1"/>
  <c r="R15" i="1"/>
  <c r="R16" i="1"/>
  <c r="R17" i="1"/>
  <c r="R18" i="1"/>
  <c r="Q9" i="1"/>
  <c r="Q10" i="1"/>
  <c r="Q12" i="1"/>
  <c r="Q13" i="1"/>
  <c r="Q14" i="1"/>
  <c r="Q15" i="1"/>
  <c r="Q16" i="1"/>
  <c r="Q17" i="1"/>
  <c r="Q18" i="1"/>
  <c r="P9" i="1"/>
  <c r="P10" i="1"/>
  <c r="P11" i="1"/>
  <c r="P12" i="1"/>
  <c r="P13" i="1"/>
  <c r="P14" i="1"/>
  <c r="P15" i="1"/>
  <c r="P16" i="1"/>
  <c r="P17" i="1"/>
  <c r="P18" i="1"/>
  <c r="O18" i="1"/>
  <c r="O14" i="1"/>
  <c r="O15" i="1"/>
  <c r="O16" i="1"/>
  <c r="O17" i="1"/>
  <c r="O9" i="1"/>
  <c r="O10" i="1"/>
  <c r="O11" i="1"/>
  <c r="O12" i="1"/>
  <c r="O13" i="1"/>
  <c r="N15" i="1"/>
  <c r="N16" i="1"/>
  <c r="N17" i="1"/>
  <c r="N18" i="1"/>
  <c r="N9" i="1"/>
  <c r="N10" i="1"/>
  <c r="N11" i="1"/>
  <c r="N12" i="1"/>
  <c r="N13" i="1"/>
  <c r="N14" i="1"/>
  <c r="T8" i="1"/>
  <c r="S8" i="1"/>
  <c r="R8" i="1"/>
  <c r="Q8" i="1"/>
  <c r="P8" i="1"/>
  <c r="O8" i="1"/>
  <c r="N8" i="1"/>
  <c r="J10" i="1"/>
  <c r="J11" i="1"/>
  <c r="J12" i="1"/>
  <c r="J13" i="1"/>
  <c r="J14" i="1"/>
  <c r="J15" i="1"/>
  <c r="J16" i="1"/>
  <c r="J17" i="1"/>
  <c r="J18" i="1"/>
  <c r="J9" i="1"/>
  <c r="J8" i="1"/>
  <c r="O19" i="1" l="1"/>
  <c r="Q19" i="1"/>
  <c r="T19" i="1"/>
  <c r="R19" i="1"/>
  <c r="N19" i="1"/>
  <c r="S24" i="1" s="1"/>
  <c r="P19" i="1"/>
  <c r="T24" i="1" s="1"/>
  <c r="S19" i="1"/>
</calcChain>
</file>

<file path=xl/sharedStrings.xml><?xml version="1.0" encoding="utf-8"?>
<sst xmlns="http://schemas.openxmlformats.org/spreadsheetml/2006/main" count="178" uniqueCount="93">
  <si>
    <t>Example of product: Shampoo</t>
  </si>
  <si>
    <t>RM name</t>
  </si>
  <si>
    <t>natural</t>
  </si>
  <si>
    <t>total</t>
  </si>
  <si>
    <t>organic</t>
  </si>
  <si>
    <t>Texapon K12 G</t>
  </si>
  <si>
    <t>Sodium Lauryl Sulfate, Aqua, Sodium Sulfate, Sodium Chloride</t>
  </si>
  <si>
    <t>Stepanol DCFAS (Sodium coco sulfate) powder</t>
  </si>
  <si>
    <t>Sodium coco-sulfate, water, Sodium Hydroxide</t>
  </si>
  <si>
    <t>Cetearyl Glucoside, Glycerin*</t>
  </si>
  <si>
    <t>Organic Glycerin</t>
  </si>
  <si>
    <t>Glycerin*, Aqua</t>
  </si>
  <si>
    <t>Phytocomplex RV</t>
  </si>
  <si>
    <t>Glycerin, Aqua, Urtica Dioica Leaf Extract, Rosmarinus Officinalis Leaf Extract, Lavandula Angustifolia Flower Extract, Achillea Millefolium Extract, Capsicum Annuum Fruit Extract, Cinchona Succirubra Bark Extract, Benzyl Alcohol, Sodium Benzoate, Potassium Sorbate</t>
  </si>
  <si>
    <t>Organic Mint Oil</t>
  </si>
  <si>
    <t>Mentha Arvensis Herb Oil*</t>
  </si>
  <si>
    <t>Coconut Brazil Organic Water</t>
  </si>
  <si>
    <t>Cocos Nucifera Fruit Juice*, Citric Acid, Aqua, Sodium Benzoate, Potassium Sorbate</t>
  </si>
  <si>
    <t>Renegrape</t>
  </si>
  <si>
    <t>Vitis Vinifera juice extract</t>
  </si>
  <si>
    <t xml:space="preserve">Nat. Perfume Compound Sweet Angel </t>
  </si>
  <si>
    <t>Parfum</t>
  </si>
  <si>
    <t>Preservative</t>
  </si>
  <si>
    <t>Sodium Benzoate, Potassium Sorbate</t>
  </si>
  <si>
    <t>Water</t>
  </si>
  <si>
    <t>Aqua</t>
  </si>
  <si>
    <t>Product Category:</t>
  </si>
  <si>
    <t>9 - Cleansing products containing surfactants</t>
  </si>
  <si>
    <t>Level 1: Natural Cosmetics</t>
  </si>
  <si>
    <t>matched?</t>
  </si>
  <si>
    <t>YES</t>
  </si>
  <si>
    <t>Level 2: Organic Cosmetics</t>
  </si>
  <si>
    <t>NO</t>
  </si>
  <si>
    <t>If Level 2 is matched:</t>
  </si>
  <si>
    <t>Organic Portion:</t>
  </si>
  <si>
    <t>Final Certification Level</t>
  </si>
  <si>
    <t>"Mild surfactant"</t>
  </si>
  <si>
    <t>1 - Oils/water-free cleaning and skin care products</t>
  </si>
  <si>
    <t>≤ 20</t>
  </si>
  <si>
    <t>≥ 80</t>
  </si>
  <si>
    <t>≥ 90</t>
  </si>
  <si>
    <t>≤ 10</t>
  </si>
  <si>
    <t>Total Natural</t>
  </si>
  <si>
    <t>Tot Derived Natural</t>
  </si>
  <si>
    <t>≥ 60</t>
  </si>
  <si>
    <t>3 - Skin care emulsions (W/O) and Oleogels</t>
  </si>
  <si>
    <t>≥ 30</t>
  </si>
  <si>
    <t>≤ 30</t>
  </si>
  <si>
    <t>4 - Decorative cosmetics containing water</t>
  </si>
  <si>
    <t>≥ 10</t>
  </si>
  <si>
    <t>≥ 15</t>
  </si>
  <si>
    <t>≤ 15</t>
  </si>
  <si>
    <t>5 - Deodorants and antiperspirants</t>
  </si>
  <si>
    <t>6 - Skin care emulsions (O/W) and gels</t>
  </si>
  <si>
    <t>≤ 25</t>
  </si>
  <si>
    <t>7 - Sunscreens</t>
  </si>
  <si>
    <t>≤ 55</t>
  </si>
  <si>
    <t>8 - Hair treatment products</t>
  </si>
  <si>
    <t>≥ 3</t>
  </si>
  <si>
    <t>≤ 40</t>
  </si>
  <si>
    <t>≤ 85</t>
  </si>
  <si>
    <t>10 - Oral care</t>
  </si>
  <si>
    <t>≥ 2</t>
  </si>
  <si>
    <t>≤ 70</t>
  </si>
  <si>
    <t>11 - Decorative cosmetics, water-free</t>
  </si>
  <si>
    <t>≥ 1</t>
  </si>
  <si>
    <t>≤ 50</t>
  </si>
  <si>
    <t>12 - Soaps and solid cleaning and hair care products</t>
  </si>
  <si>
    <t>13 - Waters</t>
  </si>
  <si>
    <t>≤ 99</t>
  </si>
  <si>
    <t>≥ 0,1</t>
  </si>
  <si>
    <t>≤ 5</t>
  </si>
  <si>
    <t>2 - Parfums, Eaux de Parfum, Eaux de Toilette, 
Eaux de Cologne</t>
  </si>
  <si>
    <t>CALCULATION SHEET FOR FINISHED PRODUCT CERTIFICATION LEVEL</t>
  </si>
  <si>
    <t>Organic Portion ≥ 95%?</t>
  </si>
  <si>
    <r>
      <t xml:space="preserve">PRODUCT CATEGORIES
</t>
    </r>
    <r>
      <rPr>
        <sz val="11"/>
        <color rgb="FF000000"/>
        <rFont val="Calibri"/>
        <family val="2"/>
        <scheme val="minor"/>
      </rPr>
      <t>(</t>
    </r>
    <r>
      <rPr>
        <i/>
        <sz val="11"/>
        <color rgb="FF000000"/>
        <rFont val="Calibri"/>
        <family val="2"/>
        <scheme val="minor"/>
      </rPr>
      <t>cf.</t>
    </r>
    <r>
      <rPr>
        <sz val="11"/>
        <color rgb="FF000000"/>
        <rFont val="Calibri"/>
        <family val="2"/>
        <scheme val="minor"/>
      </rPr>
      <t xml:space="preserve"> Sect.9 - Table 1 of NATRUE Criteria, including notes)</t>
    </r>
  </si>
  <si>
    <t>Product Category</t>
  </si>
  <si>
    <t>Natural</t>
  </si>
  <si>
    <r>
      <t xml:space="preserve">Derived Natural 
</t>
    </r>
    <r>
      <rPr>
        <sz val="10.5"/>
        <color rgb="FF000000"/>
        <rFont val="Arial"/>
        <family val="2"/>
      </rPr>
      <t>(</t>
    </r>
    <r>
      <rPr>
        <i/>
        <sz val="10.5"/>
        <color rgb="FF000000"/>
        <rFont val="Arial"/>
        <family val="2"/>
      </rPr>
      <t>cf.</t>
    </r>
    <r>
      <rPr>
        <sz val="10.5"/>
        <color rgb="FF000000"/>
        <rFont val="Arial"/>
        <family val="2"/>
      </rPr>
      <t xml:space="preserve"> Annex 3 and 4b)</t>
    </r>
  </si>
  <si>
    <r>
      <t xml:space="preserve">Nature-identical 
</t>
    </r>
    <r>
      <rPr>
        <sz val="10.5"/>
        <color rgb="FF000000"/>
        <rFont val="Arial"/>
        <family val="2"/>
      </rPr>
      <t>(</t>
    </r>
    <r>
      <rPr>
        <i/>
        <sz val="10.5"/>
        <color rgb="FF000000"/>
        <rFont val="Arial"/>
        <family val="2"/>
      </rPr>
      <t>cf.</t>
    </r>
    <r>
      <rPr>
        <sz val="10.5"/>
        <color rgb="FF000000"/>
        <rFont val="Arial"/>
        <family val="2"/>
      </rPr>
      <t xml:space="preserve"> Annex 2 and 4a)</t>
    </r>
  </si>
  <si>
    <r>
      <t xml:space="preserve">Sum in RM </t>
    </r>
    <r>
      <rPr>
        <sz val="10.5"/>
        <color rgb="FF000000"/>
        <rFont val="Arial"/>
        <family val="2"/>
      </rPr>
      <t>(must be 100)</t>
    </r>
  </si>
  <si>
    <r>
      <t xml:space="preserve">TOT in FP
</t>
    </r>
    <r>
      <rPr>
        <sz val="10.5"/>
        <color theme="1"/>
        <rFont val="Arial"/>
        <family val="2"/>
      </rPr>
      <t>(must be 100%)</t>
    </r>
  </si>
  <si>
    <t>Tot Nat</t>
  </si>
  <si>
    <t>Tot Der Nat</t>
  </si>
  <si>
    <r>
      <t>Water and/or inorganic salts</t>
    </r>
    <r>
      <rPr>
        <sz val="10.5"/>
        <color rgb="FF000000"/>
        <rFont val="Arial"/>
        <family val="2"/>
      </rPr>
      <t xml:space="preserve"> (cf. Annex 1b and 1c)</t>
    </r>
  </si>
  <si>
    <t>from organic</t>
  </si>
  <si>
    <r>
      <t xml:space="preserve">calculated organic
</t>
    </r>
    <r>
      <rPr>
        <sz val="10.5"/>
        <color rgb="FF000000"/>
        <rFont val="Arial"/>
        <family val="2"/>
      </rPr>
      <t>(</t>
    </r>
    <r>
      <rPr>
        <i/>
        <sz val="10.5"/>
        <color rgb="FF000000"/>
        <rFont val="Arial"/>
        <family val="2"/>
      </rPr>
      <t>cf.</t>
    </r>
    <r>
      <rPr>
        <sz val="10.5"/>
        <color rgb="FF000000"/>
        <rFont val="Arial"/>
        <family val="2"/>
      </rPr>
      <t xml:space="preserve"> Annex 5) </t>
    </r>
  </si>
  <si>
    <r>
      <rPr>
        <b/>
        <sz val="14"/>
        <color rgb="FF000000"/>
        <rFont val="Arial"/>
        <family val="2"/>
      </rPr>
      <t xml:space="preserve">INCI </t>
    </r>
    <r>
      <rPr>
        <b/>
        <sz val="12"/>
        <color rgb="FF000000"/>
        <rFont val="Arial"/>
        <family val="2"/>
      </rPr>
      <t xml:space="preserve">
( * : organic starting material )</t>
    </r>
  </si>
  <si>
    <r>
      <rPr>
        <b/>
        <sz val="12"/>
        <color rgb="FF000000"/>
        <rFont val="Arial"/>
        <family val="2"/>
      </rPr>
      <t>% in FP</t>
    </r>
    <r>
      <rPr>
        <b/>
        <sz val="10.5"/>
        <color rgb="FF000000"/>
        <rFont val="Arial"/>
        <family val="2"/>
      </rPr>
      <t xml:space="preserve">
</t>
    </r>
    <r>
      <rPr>
        <b/>
        <sz val="11"/>
        <color rgb="FFC00000"/>
        <rFont val="Arial"/>
        <family val="2"/>
      </rPr>
      <t>ENTER PERCENTAGES</t>
    </r>
  </si>
  <si>
    <r>
      <t>original classification (% in the RM) -</t>
    </r>
    <r>
      <rPr>
        <b/>
        <sz val="12"/>
        <color rgb="FFC00000"/>
        <rFont val="Arial"/>
        <family val="2"/>
      </rPr>
      <t xml:space="preserve"> ENTER PERCENTAGES (from RM database)</t>
    </r>
  </si>
  <si>
    <r>
      <t>final classification/portion (% in the FP) -</t>
    </r>
    <r>
      <rPr>
        <b/>
        <sz val="12"/>
        <color rgb="FF00863D"/>
        <rFont val="Arial"/>
        <family val="2"/>
      </rPr>
      <t xml:space="preserve"> AUTOMATICALLY CALCULATED</t>
    </r>
  </si>
  <si>
    <t>(Org.Nat + Calc.Org.Der.Nat.) / (Tot.Nat + Der.Nat.from Org) *100</t>
  </si>
  <si>
    <t>The section with the thicker border here --&gt; 
can be copy-pasted from Sheet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</si>
</sst>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C00000"/>
      <name val="Arial"/>
      <family val="2"/>
    </font>
    <font>
      <b/>
      <sz val="10.5"/>
      <color rgb="FFFFFFFF"/>
      <name val="Arial"/>
      <family val="2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i/>
      <sz val="10.5"/>
      <color rgb="FF000000"/>
      <name val="Arial"/>
      <family val="2"/>
    </font>
    <font>
      <sz val="10.5"/>
      <color rgb="FF808080"/>
      <name val="Arial"/>
      <family val="2"/>
    </font>
    <font>
      <sz val="10.5"/>
      <color theme="1" tint="0.249977111117893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C00000"/>
      <name val="Arial"/>
      <family val="2"/>
    </font>
    <font>
      <b/>
      <sz val="10.5"/>
      <color theme="0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2"/>
      <color rgb="FF00863D"/>
      <name val="Arial"/>
      <family val="2"/>
    </font>
    <font>
      <b/>
      <sz val="10.5"/>
      <color rgb="FFC00000"/>
      <name val="Arial"/>
      <family val="2"/>
    </font>
    <font>
      <b/>
      <sz val="14"/>
      <color rgb="FFFFFF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6B8B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63634"/>
        <bgColor rgb="FF000000"/>
      </patternFill>
    </fill>
    <fill>
      <patternFill patternType="solid">
        <fgColor rgb="FFF79BA4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CCFFE"/>
        <bgColor rgb="FF000000"/>
      </patternFill>
    </fill>
    <fill>
      <patternFill patternType="solid">
        <fgColor rgb="FF00863D"/>
        <bgColor rgb="FF000000"/>
      </patternFill>
    </fill>
  </fills>
  <borders count="5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" fontId="1" fillId="3" borderId="24" xfId="0" applyNumberFormat="1" applyFont="1" applyFill="1" applyBorder="1" applyAlignment="1">
      <alignment horizontal="center" vertical="center"/>
    </xf>
    <xf numFmtId="1" fontId="1" fillId="4" borderId="25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4" borderId="28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1" fillId="3" borderId="29" xfId="0" applyNumberFormat="1" applyFont="1" applyFill="1" applyBorder="1" applyAlignment="1">
      <alignment horizontal="center" vertical="center"/>
    </xf>
    <xf numFmtId="1" fontId="1" fillId="4" borderId="30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4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0" xfId="0" applyNumberFormat="1" applyFont="1"/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2" fontId="10" fillId="3" borderId="7" xfId="0" applyNumberFormat="1" applyFont="1" applyFill="1" applyBorder="1" applyAlignment="1">
      <alignment horizontal="center" vertical="center"/>
    </xf>
    <xf numFmtId="2" fontId="10" fillId="8" borderId="7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2" fontId="10" fillId="8" borderId="13" xfId="0" applyNumberFormat="1" applyFont="1" applyFill="1" applyBorder="1" applyAlignment="1">
      <alignment horizontal="center" vertical="center" wrapText="1"/>
    </xf>
    <xf numFmtId="2" fontId="10" fillId="3" borderId="11" xfId="0" applyNumberFormat="1" applyFont="1" applyFill="1" applyBorder="1" applyAlignment="1">
      <alignment horizontal="center" vertical="center"/>
    </xf>
    <xf numFmtId="2" fontId="10" fillId="8" borderId="12" xfId="0" applyNumberFormat="1" applyFont="1" applyFill="1" applyBorder="1" applyAlignment="1">
      <alignment horizontal="center" vertical="center"/>
    </xf>
    <xf numFmtId="2" fontId="10" fillId="4" borderId="1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2" fontId="12" fillId="0" borderId="38" xfId="0" applyNumberFormat="1" applyFont="1" applyBorder="1" applyAlignment="1">
      <alignment vertical="center"/>
    </xf>
    <xf numFmtId="10" fontId="9" fillId="0" borderId="2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36" xfId="0" applyNumberFormat="1" applyFont="1" applyBorder="1" applyAlignment="1">
      <alignment vertical="center"/>
    </xf>
    <xf numFmtId="2" fontId="9" fillId="0" borderId="37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0" fontId="9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2" fontId="9" fillId="0" borderId="5" xfId="0" applyNumberFormat="1" applyFont="1" applyBorder="1" applyAlignment="1">
      <alignment vertical="center"/>
    </xf>
    <xf numFmtId="2" fontId="12" fillId="0" borderId="35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3" xfId="0" applyNumberFormat="1" applyFont="1" applyBorder="1" applyAlignment="1">
      <alignment vertical="center"/>
    </xf>
    <xf numFmtId="2" fontId="10" fillId="2" borderId="7" xfId="0" applyNumberFormat="1" applyFont="1" applyFill="1" applyBorder="1" applyAlignment="1">
      <alignment horizontal="center" vertical="center" wrapText="1"/>
    </xf>
    <xf numFmtId="10" fontId="10" fillId="2" borderId="7" xfId="0" applyNumberFormat="1" applyFont="1" applyFill="1" applyBorder="1" applyAlignment="1">
      <alignment vertical="center"/>
    </xf>
    <xf numFmtId="2" fontId="10" fillId="3" borderId="7" xfId="0" applyNumberFormat="1" applyFont="1" applyFill="1" applyBorder="1" applyAlignment="1">
      <alignment horizontal="right" vertical="center"/>
    </xf>
    <xf numFmtId="2" fontId="10" fillId="8" borderId="7" xfId="0" applyNumberFormat="1" applyFont="1" applyFill="1" applyBorder="1" applyAlignment="1">
      <alignment horizontal="right" vertical="center"/>
    </xf>
    <xf numFmtId="2" fontId="10" fillId="4" borderId="7" xfId="0" applyNumberFormat="1" applyFont="1" applyFill="1" applyBorder="1" applyAlignment="1">
      <alignment horizontal="right" vertical="center"/>
    </xf>
    <xf numFmtId="2" fontId="10" fillId="4" borderId="7" xfId="0" applyNumberFormat="1" applyFont="1" applyFill="1" applyBorder="1" applyAlignment="1">
      <alignment horizontal="right" vertical="center" wrapText="1"/>
    </xf>
    <xf numFmtId="2" fontId="10" fillId="5" borderId="7" xfId="0" applyNumberFormat="1" applyFont="1" applyFill="1" applyBorder="1" applyAlignment="1">
      <alignment horizontal="right" vertical="center" wrapText="1"/>
    </xf>
    <xf numFmtId="2" fontId="10" fillId="6" borderId="7" xfId="0" applyNumberFormat="1" applyFont="1" applyFill="1" applyBorder="1" applyAlignment="1">
      <alignment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6" xfId="0" applyFont="1" applyBorder="1" applyAlignment="1">
      <alignment vertical="top" wrapText="1"/>
    </xf>
    <xf numFmtId="2" fontId="14" fillId="4" borderId="12" xfId="0" applyNumberFormat="1" applyFont="1" applyFill="1" applyBorder="1" applyAlignment="1">
      <alignment horizontal="center" vertical="center" wrapText="1"/>
    </xf>
    <xf numFmtId="2" fontId="10" fillId="3" borderId="34" xfId="0" applyNumberFormat="1" applyFont="1" applyFill="1" applyBorder="1" applyAlignment="1">
      <alignment horizontal="right" vertical="center"/>
    </xf>
    <xf numFmtId="2" fontId="10" fillId="4" borderId="34" xfId="0" applyNumberFormat="1" applyFont="1" applyFill="1" applyBorder="1" applyAlignment="1">
      <alignment horizontal="right" vertical="center"/>
    </xf>
    <xf numFmtId="1" fontId="10" fillId="3" borderId="45" xfId="0" applyNumberFormat="1" applyFont="1" applyFill="1" applyBorder="1" applyAlignment="1">
      <alignment horizontal="center" vertical="center"/>
    </xf>
    <xf numFmtId="1" fontId="10" fillId="4" borderId="47" xfId="0" applyNumberFormat="1" applyFont="1" applyFill="1" applyBorder="1" applyAlignment="1">
      <alignment horizontal="center" vertical="center"/>
    </xf>
    <xf numFmtId="1" fontId="10" fillId="3" borderId="53" xfId="0" applyNumberFormat="1" applyFont="1" applyFill="1" applyBorder="1" applyAlignment="1">
      <alignment horizontal="center" vertical="center"/>
    </xf>
    <xf numFmtId="1" fontId="10" fillId="4" borderId="54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2" fontId="21" fillId="0" borderId="31" xfId="0" applyNumberFormat="1" applyFont="1" applyBorder="1" applyAlignment="1">
      <alignment horizontal="center" vertical="center" wrapText="1"/>
    </xf>
    <xf numFmtId="2" fontId="10" fillId="6" borderId="41" xfId="0" applyNumberFormat="1" applyFont="1" applyFill="1" applyBorder="1" applyAlignment="1">
      <alignment horizontal="center" vertical="center" wrapText="1"/>
    </xf>
    <xf numFmtId="2" fontId="10" fillId="6" borderId="14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2" fontId="7" fillId="9" borderId="7" xfId="0" applyNumberFormat="1" applyFont="1" applyFill="1" applyBorder="1" applyAlignment="1">
      <alignment horizontal="center" vertical="center"/>
    </xf>
    <xf numFmtId="2" fontId="17" fillId="13" borderId="31" xfId="0" applyNumberFormat="1" applyFont="1" applyFill="1" applyBorder="1" applyAlignment="1">
      <alignment horizontal="center" vertical="center"/>
    </xf>
    <xf numFmtId="2" fontId="17" fillId="13" borderId="33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2" fontId="9" fillId="0" borderId="46" xfId="0" applyNumberFormat="1" applyFont="1" applyBorder="1" applyAlignment="1">
      <alignment horizontal="center" vertical="center" wrapText="1"/>
    </xf>
    <xf numFmtId="2" fontId="9" fillId="0" borderId="52" xfId="0" applyNumberFormat="1" applyFont="1" applyBorder="1" applyAlignment="1">
      <alignment horizontal="center" vertical="center" wrapText="1"/>
    </xf>
    <xf numFmtId="2" fontId="10" fillId="4" borderId="35" xfId="0" applyNumberFormat="1" applyFont="1" applyFill="1" applyBorder="1" applyAlignment="1">
      <alignment horizontal="center" vertical="center" wrapText="1"/>
    </xf>
    <xf numFmtId="2" fontId="10" fillId="4" borderId="35" xfId="0" applyNumberFormat="1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 wrapText="1"/>
    </xf>
    <xf numFmtId="2" fontId="10" fillId="5" borderId="17" xfId="0" applyNumberFormat="1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10" fillId="11" borderId="34" xfId="0" applyFont="1" applyFill="1" applyBorder="1" applyAlignment="1">
      <alignment horizontal="center" vertical="center" wrapText="1"/>
    </xf>
    <xf numFmtId="0" fontId="10" fillId="11" borderId="38" xfId="0" applyFont="1" applyFill="1" applyBorder="1" applyAlignment="1">
      <alignment horizontal="center"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10" fillId="7" borderId="35" xfId="0" applyNumberFormat="1" applyFont="1" applyFill="1" applyBorder="1" applyAlignment="1">
      <alignment horizontal="center" vertical="center" wrapText="1"/>
    </xf>
    <xf numFmtId="2" fontId="10" fillId="7" borderId="7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2" fillId="9" borderId="36" xfId="0" applyNumberFormat="1" applyFont="1" applyFill="1" applyBorder="1" applyAlignment="1">
      <alignment horizontal="center" vertical="center"/>
    </xf>
    <xf numFmtId="2" fontId="22" fillId="9" borderId="0" xfId="0" applyNumberFormat="1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863D"/>
      <color rgb="FFCBA9E5"/>
      <color rgb="FFD2E571"/>
      <color rgb="FFACCFFE"/>
      <color rgb="FFA4CBFE"/>
      <color rgb="FFF79BA4"/>
      <color rgb="FFFACED2"/>
      <color rgb="FFFCE0E3"/>
      <color rgb="FFABE3D3"/>
      <color rgb="FFE0A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zoomScale="90" zoomScaleNormal="90" workbookViewId="0">
      <selection sqref="A1:G1"/>
    </sheetView>
  </sheetViews>
  <sheetFormatPr defaultRowHeight="13.8" x14ac:dyDescent="0.25"/>
  <cols>
    <col min="1" max="1" width="22" style="57" customWidth="1"/>
    <col min="2" max="2" width="24.5546875" style="57" customWidth="1"/>
    <col min="3" max="4" width="8.5546875" style="16" customWidth="1"/>
    <col min="5" max="5" width="9.109375" style="16" customWidth="1"/>
    <col min="6" max="6" width="13" style="16" customWidth="1"/>
    <col min="7" max="7" width="12.6640625" style="16" customWidth="1"/>
    <col min="8" max="8" width="13.5546875" style="16" customWidth="1"/>
    <col min="9" max="9" width="15.77734375" style="16" customWidth="1"/>
    <col min="10" max="10" width="9.33203125" style="16" customWidth="1"/>
    <col min="11" max="11" width="10.6640625" style="16" customWidth="1"/>
    <col min="12" max="12" width="15.77734375" style="19" customWidth="1"/>
    <col min="13" max="13" width="10.21875" style="19" customWidth="1"/>
    <col min="14" max="14" width="10.88671875" style="16" customWidth="1"/>
    <col min="15" max="15" width="10.77734375" style="16" customWidth="1"/>
    <col min="16" max="16" width="12.5546875" style="16" customWidth="1"/>
    <col min="17" max="17" width="13.6640625" style="16" customWidth="1"/>
    <col min="18" max="18" width="14.6640625" style="16" customWidth="1"/>
    <col min="19" max="19" width="12.88671875" style="16" customWidth="1"/>
    <col min="20" max="20" width="15.5546875" style="16" customWidth="1"/>
    <col min="21" max="21" width="3.33203125" style="19" customWidth="1"/>
    <col min="22" max="22" width="12.21875" style="19" customWidth="1"/>
    <col min="23" max="16384" width="8.88671875" style="19"/>
  </cols>
  <sheetData>
    <row r="1" spans="1:24" ht="37.200000000000003" customHeight="1" x14ac:dyDescent="0.25">
      <c r="A1" s="139" t="s">
        <v>73</v>
      </c>
      <c r="B1" s="140"/>
      <c r="C1" s="140"/>
      <c r="D1" s="140"/>
      <c r="E1" s="140"/>
      <c r="F1" s="140"/>
      <c r="G1" s="140"/>
      <c r="J1" s="17"/>
      <c r="K1" s="17"/>
      <c r="L1" s="18"/>
      <c r="M1" s="17"/>
      <c r="N1" s="17"/>
      <c r="O1" s="17"/>
      <c r="P1" s="17"/>
      <c r="Q1" s="17"/>
      <c r="R1" s="17"/>
      <c r="S1" s="17"/>
      <c r="T1" s="17"/>
      <c r="U1" s="80"/>
      <c r="V1" s="80"/>
      <c r="W1" s="18"/>
      <c r="X1" s="18"/>
    </row>
    <row r="2" spans="1:24" ht="16.8" customHeight="1" x14ac:dyDescent="0.25">
      <c r="A2" s="20"/>
      <c r="B2" s="20"/>
      <c r="C2" s="17"/>
      <c r="D2" s="17"/>
      <c r="E2" s="17"/>
      <c r="F2" s="17"/>
      <c r="G2" s="17"/>
      <c r="H2" s="17"/>
      <c r="I2" s="17"/>
      <c r="J2" s="17"/>
      <c r="K2" s="17"/>
      <c r="L2" s="18"/>
      <c r="M2" s="17"/>
      <c r="N2" s="17"/>
      <c r="O2" s="17"/>
      <c r="P2" s="17"/>
      <c r="Q2" s="17"/>
      <c r="R2" s="17"/>
      <c r="S2" s="17"/>
      <c r="T2" s="17"/>
      <c r="U2" s="80"/>
      <c r="V2" s="80"/>
      <c r="W2" s="18"/>
      <c r="X2" s="18"/>
    </row>
    <row r="3" spans="1:24" ht="27.6" customHeight="1" x14ac:dyDescent="0.25">
      <c r="A3" s="95" t="s">
        <v>0</v>
      </c>
      <c r="B3" s="96"/>
      <c r="C3" s="97"/>
      <c r="D3" s="17"/>
      <c r="E3" s="17"/>
      <c r="F3" s="17"/>
      <c r="G3" s="17"/>
      <c r="H3" s="18"/>
      <c r="I3" s="17"/>
      <c r="J3" s="17"/>
      <c r="K3" s="17"/>
      <c r="L3" s="18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</row>
    <row r="4" spans="1:24" ht="16.8" customHeight="1" x14ac:dyDescent="0.25">
      <c r="A4" s="20"/>
      <c r="B4" s="20"/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7"/>
      <c r="O4" s="17"/>
      <c r="P4" s="17"/>
      <c r="Q4" s="17"/>
      <c r="R4" s="17"/>
      <c r="S4" s="17"/>
      <c r="T4" s="17"/>
      <c r="U4" s="80"/>
      <c r="V4" s="80"/>
      <c r="W4" s="18"/>
      <c r="X4" s="18"/>
    </row>
    <row r="5" spans="1:24" ht="32.4" customHeight="1" x14ac:dyDescent="0.25">
      <c r="A5" s="103" t="s">
        <v>1</v>
      </c>
      <c r="B5" s="103" t="s">
        <v>87</v>
      </c>
      <c r="C5" s="104" t="s">
        <v>89</v>
      </c>
      <c r="D5" s="105"/>
      <c r="E5" s="105"/>
      <c r="F5" s="105"/>
      <c r="G5" s="105"/>
      <c r="H5" s="105"/>
      <c r="I5" s="105"/>
      <c r="J5" s="106"/>
      <c r="K5" s="17"/>
      <c r="L5" s="107" t="s">
        <v>88</v>
      </c>
      <c r="M5" s="18"/>
      <c r="N5" s="110" t="s">
        <v>90</v>
      </c>
      <c r="O5" s="111"/>
      <c r="P5" s="111"/>
      <c r="Q5" s="111"/>
      <c r="R5" s="111"/>
      <c r="S5" s="111"/>
      <c r="T5" s="112"/>
      <c r="U5" s="80"/>
      <c r="V5" s="80"/>
      <c r="W5" s="18"/>
      <c r="X5" s="18"/>
    </row>
    <row r="6" spans="1:24" ht="35.4" customHeight="1" x14ac:dyDescent="0.25">
      <c r="A6" s="103"/>
      <c r="B6" s="104"/>
      <c r="C6" s="113" t="s">
        <v>77</v>
      </c>
      <c r="D6" s="113"/>
      <c r="E6" s="93" t="s">
        <v>78</v>
      </c>
      <c r="F6" s="94"/>
      <c r="G6" s="94"/>
      <c r="H6" s="101" t="s">
        <v>79</v>
      </c>
      <c r="I6" s="69" t="s">
        <v>84</v>
      </c>
      <c r="J6" s="114" t="s">
        <v>80</v>
      </c>
      <c r="K6" s="17"/>
      <c r="L6" s="108"/>
      <c r="M6" s="18"/>
      <c r="N6" s="116" t="s">
        <v>2</v>
      </c>
      <c r="O6" s="117"/>
      <c r="P6" s="93" t="s">
        <v>78</v>
      </c>
      <c r="Q6" s="94"/>
      <c r="R6" s="94"/>
      <c r="S6" s="101" t="s">
        <v>79</v>
      </c>
      <c r="T6" s="69" t="s">
        <v>84</v>
      </c>
      <c r="U6" s="80"/>
      <c r="V6" s="80"/>
      <c r="W6" s="18"/>
      <c r="X6" s="18"/>
    </row>
    <row r="7" spans="1:24" ht="60" customHeight="1" x14ac:dyDescent="0.25">
      <c r="A7" s="103"/>
      <c r="B7" s="104"/>
      <c r="C7" s="21" t="s">
        <v>3</v>
      </c>
      <c r="D7" s="22" t="s">
        <v>4</v>
      </c>
      <c r="E7" s="23" t="s">
        <v>3</v>
      </c>
      <c r="F7" s="59" t="s">
        <v>85</v>
      </c>
      <c r="G7" s="24" t="s">
        <v>86</v>
      </c>
      <c r="H7" s="102"/>
      <c r="I7" s="70"/>
      <c r="J7" s="115"/>
      <c r="K7" s="17"/>
      <c r="L7" s="109"/>
      <c r="M7" s="18"/>
      <c r="N7" s="25" t="s">
        <v>3</v>
      </c>
      <c r="O7" s="26" t="s">
        <v>4</v>
      </c>
      <c r="P7" s="27" t="s">
        <v>3</v>
      </c>
      <c r="Q7" s="59" t="s">
        <v>85</v>
      </c>
      <c r="R7" s="24" t="s">
        <v>86</v>
      </c>
      <c r="S7" s="102"/>
      <c r="T7" s="70"/>
      <c r="U7" s="80"/>
      <c r="V7" s="80"/>
      <c r="W7" s="18"/>
      <c r="X7" s="18"/>
    </row>
    <row r="8" spans="1:24" ht="41.4" customHeight="1" x14ac:dyDescent="0.25">
      <c r="A8" s="28" t="s">
        <v>5</v>
      </c>
      <c r="B8" s="29" t="s">
        <v>6</v>
      </c>
      <c r="C8" s="17">
        <v>0.5</v>
      </c>
      <c r="D8" s="17"/>
      <c r="E8" s="17">
        <v>97</v>
      </c>
      <c r="F8" s="17"/>
      <c r="G8" s="17"/>
      <c r="H8" s="17">
        <v>1.25</v>
      </c>
      <c r="I8" s="17">
        <v>1.25</v>
      </c>
      <c r="J8" s="30">
        <f t="shared" ref="J8:J18" si="0">SUM(C8,E8,H8,I8)</f>
        <v>100</v>
      </c>
      <c r="K8" s="17"/>
      <c r="L8" s="31">
        <v>0.1</v>
      </c>
      <c r="M8" s="18"/>
      <c r="N8" s="32">
        <f t="shared" ref="N8:N18" si="1">C8*L8</f>
        <v>0.05</v>
      </c>
      <c r="O8" s="33">
        <f t="shared" ref="O8:O18" si="2">D8*L8</f>
        <v>0</v>
      </c>
      <c r="P8" s="33">
        <f t="shared" ref="P8:P18" si="3">E8*L8</f>
        <v>9.7000000000000011</v>
      </c>
      <c r="Q8" s="33">
        <f t="shared" ref="Q8:Q18" si="4">F8*L8</f>
        <v>0</v>
      </c>
      <c r="R8" s="33">
        <f t="shared" ref="R8:R18" si="5">G8*L8</f>
        <v>0</v>
      </c>
      <c r="S8" s="33">
        <f t="shared" ref="S8:S18" si="6">H8*L8</f>
        <v>0.125</v>
      </c>
      <c r="T8" s="34">
        <f>I8*L8</f>
        <v>0.125</v>
      </c>
      <c r="U8" s="80"/>
      <c r="V8" s="80"/>
      <c r="W8" s="18"/>
      <c r="X8" s="18"/>
    </row>
    <row r="9" spans="1:24" ht="37.799999999999997" customHeight="1" x14ac:dyDescent="0.25">
      <c r="A9" s="58" t="s">
        <v>7</v>
      </c>
      <c r="B9" s="29" t="s">
        <v>8</v>
      </c>
      <c r="C9" s="17"/>
      <c r="D9" s="17"/>
      <c r="E9" s="17">
        <v>100</v>
      </c>
      <c r="F9" s="17"/>
      <c r="G9" s="17"/>
      <c r="H9" s="17"/>
      <c r="I9" s="17"/>
      <c r="J9" s="30">
        <f t="shared" si="0"/>
        <v>100</v>
      </c>
      <c r="K9" s="17"/>
      <c r="L9" s="31">
        <v>0.05</v>
      </c>
      <c r="M9" s="18"/>
      <c r="N9" s="35">
        <f t="shared" si="1"/>
        <v>0</v>
      </c>
      <c r="O9" s="17">
        <f t="shared" si="2"/>
        <v>0</v>
      </c>
      <c r="P9" s="17">
        <f t="shared" si="3"/>
        <v>5</v>
      </c>
      <c r="Q9" s="17">
        <f t="shared" si="4"/>
        <v>0</v>
      </c>
      <c r="R9" s="17">
        <f t="shared" si="5"/>
        <v>0</v>
      </c>
      <c r="S9" s="17">
        <f t="shared" si="6"/>
        <v>0</v>
      </c>
      <c r="T9" s="36">
        <f t="shared" ref="T9:T18" si="7">I9*L9</f>
        <v>0</v>
      </c>
      <c r="U9" s="80"/>
      <c r="V9" s="80"/>
      <c r="W9" s="18"/>
      <c r="X9" s="18"/>
    </row>
    <row r="10" spans="1:24" ht="29.4" customHeight="1" x14ac:dyDescent="0.25">
      <c r="A10" s="28" t="s">
        <v>36</v>
      </c>
      <c r="B10" s="29" t="s">
        <v>9</v>
      </c>
      <c r="C10" s="17"/>
      <c r="D10" s="17"/>
      <c r="E10" s="17">
        <v>100</v>
      </c>
      <c r="F10" s="17">
        <v>40</v>
      </c>
      <c r="G10" s="17">
        <v>39.200000000000003</v>
      </c>
      <c r="H10" s="17"/>
      <c r="I10" s="17"/>
      <c r="J10" s="30">
        <f t="shared" si="0"/>
        <v>100</v>
      </c>
      <c r="K10" s="17"/>
      <c r="L10" s="31">
        <v>0.05</v>
      </c>
      <c r="M10" s="18"/>
      <c r="N10" s="35">
        <f t="shared" si="1"/>
        <v>0</v>
      </c>
      <c r="O10" s="17">
        <f t="shared" si="2"/>
        <v>0</v>
      </c>
      <c r="P10" s="17">
        <f t="shared" si="3"/>
        <v>5</v>
      </c>
      <c r="Q10" s="17">
        <f t="shared" si="4"/>
        <v>2</v>
      </c>
      <c r="R10" s="17">
        <f t="shared" si="5"/>
        <v>1.9600000000000002</v>
      </c>
      <c r="S10" s="17">
        <f t="shared" si="6"/>
        <v>0</v>
      </c>
      <c r="T10" s="36">
        <f t="shared" si="7"/>
        <v>0</v>
      </c>
      <c r="U10" s="80"/>
      <c r="V10" s="80"/>
      <c r="W10" s="18"/>
      <c r="X10" s="18"/>
    </row>
    <row r="11" spans="1:24" ht="29.4" customHeight="1" x14ac:dyDescent="0.25">
      <c r="A11" s="28" t="s">
        <v>10</v>
      </c>
      <c r="B11" s="37" t="s">
        <v>11</v>
      </c>
      <c r="C11" s="17"/>
      <c r="D11" s="17"/>
      <c r="E11" s="17">
        <v>99.5</v>
      </c>
      <c r="F11" s="17">
        <v>99.5</v>
      </c>
      <c r="G11" s="17">
        <v>97.51</v>
      </c>
      <c r="H11" s="17"/>
      <c r="I11" s="17">
        <v>0.5</v>
      </c>
      <c r="J11" s="30">
        <f t="shared" si="0"/>
        <v>100</v>
      </c>
      <c r="K11" s="17"/>
      <c r="L11" s="31">
        <v>0.04</v>
      </c>
      <c r="M11" s="18"/>
      <c r="N11" s="35">
        <f t="shared" si="1"/>
        <v>0</v>
      </c>
      <c r="O11" s="17">
        <f t="shared" si="2"/>
        <v>0</v>
      </c>
      <c r="P11" s="17">
        <f t="shared" si="3"/>
        <v>3.98</v>
      </c>
      <c r="Q11" s="17">
        <f t="shared" si="4"/>
        <v>3.98</v>
      </c>
      <c r="R11" s="17">
        <f t="shared" si="5"/>
        <v>3.9004000000000003</v>
      </c>
      <c r="S11" s="17">
        <f t="shared" si="6"/>
        <v>0</v>
      </c>
      <c r="T11" s="36">
        <f t="shared" si="7"/>
        <v>0.02</v>
      </c>
      <c r="U11" s="80"/>
      <c r="V11" s="80"/>
      <c r="W11" s="18"/>
      <c r="X11" s="18"/>
    </row>
    <row r="12" spans="1:24" ht="39" customHeight="1" x14ac:dyDescent="0.25">
      <c r="A12" s="28" t="s">
        <v>12</v>
      </c>
      <c r="B12" s="29" t="s">
        <v>13</v>
      </c>
      <c r="C12" s="17">
        <v>3</v>
      </c>
      <c r="D12" s="17"/>
      <c r="E12" s="17">
        <v>82</v>
      </c>
      <c r="F12" s="17"/>
      <c r="G12" s="17"/>
      <c r="H12" s="17">
        <v>0.9</v>
      </c>
      <c r="I12" s="17">
        <v>14.1</v>
      </c>
      <c r="J12" s="30">
        <f t="shared" si="0"/>
        <v>100</v>
      </c>
      <c r="K12" s="17"/>
      <c r="L12" s="31">
        <v>0.01</v>
      </c>
      <c r="M12" s="18"/>
      <c r="N12" s="35">
        <f t="shared" si="1"/>
        <v>0.03</v>
      </c>
      <c r="O12" s="17">
        <f t="shared" si="2"/>
        <v>0</v>
      </c>
      <c r="P12" s="17">
        <f t="shared" si="3"/>
        <v>0.82000000000000006</v>
      </c>
      <c r="Q12" s="17">
        <f t="shared" si="4"/>
        <v>0</v>
      </c>
      <c r="R12" s="17">
        <f t="shared" si="5"/>
        <v>0</v>
      </c>
      <c r="S12" s="17">
        <f t="shared" si="6"/>
        <v>9.0000000000000011E-3</v>
      </c>
      <c r="T12" s="36">
        <f t="shared" si="7"/>
        <v>0.14099999999999999</v>
      </c>
      <c r="U12" s="80"/>
      <c r="V12" s="80"/>
      <c r="W12" s="18"/>
      <c r="X12" s="18"/>
    </row>
    <row r="13" spans="1:24" ht="33.6" customHeight="1" x14ac:dyDescent="0.25">
      <c r="A13" s="28" t="s">
        <v>14</v>
      </c>
      <c r="B13" s="37" t="s">
        <v>15</v>
      </c>
      <c r="C13" s="17">
        <v>100</v>
      </c>
      <c r="D13" s="17">
        <v>100</v>
      </c>
      <c r="E13" s="17"/>
      <c r="F13" s="17"/>
      <c r="G13" s="17"/>
      <c r="H13" s="17"/>
      <c r="I13" s="17"/>
      <c r="J13" s="30">
        <f t="shared" si="0"/>
        <v>100</v>
      </c>
      <c r="K13" s="17"/>
      <c r="L13" s="31">
        <v>5.0000000000000001E-3</v>
      </c>
      <c r="M13" s="18"/>
      <c r="N13" s="35">
        <f t="shared" si="1"/>
        <v>0.5</v>
      </c>
      <c r="O13" s="17">
        <f t="shared" si="2"/>
        <v>0.5</v>
      </c>
      <c r="P13" s="17">
        <f t="shared" si="3"/>
        <v>0</v>
      </c>
      <c r="Q13" s="17">
        <f t="shared" si="4"/>
        <v>0</v>
      </c>
      <c r="R13" s="17">
        <f t="shared" si="5"/>
        <v>0</v>
      </c>
      <c r="S13" s="17">
        <f t="shared" si="6"/>
        <v>0</v>
      </c>
      <c r="T13" s="36">
        <f t="shared" si="7"/>
        <v>0</v>
      </c>
      <c r="U13" s="80"/>
      <c r="V13" s="80"/>
      <c r="W13" s="18"/>
      <c r="X13" s="18"/>
    </row>
    <row r="14" spans="1:24" ht="41.4" customHeight="1" x14ac:dyDescent="0.25">
      <c r="A14" s="28" t="s">
        <v>16</v>
      </c>
      <c r="B14" s="29" t="s">
        <v>17</v>
      </c>
      <c r="C14" s="17">
        <v>99</v>
      </c>
      <c r="D14" s="17">
        <v>99</v>
      </c>
      <c r="E14" s="17"/>
      <c r="F14" s="17"/>
      <c r="G14" s="17"/>
      <c r="H14" s="17">
        <v>0.45</v>
      </c>
      <c r="I14" s="17">
        <v>0.55000000000000004</v>
      </c>
      <c r="J14" s="30">
        <f t="shared" si="0"/>
        <v>100</v>
      </c>
      <c r="K14" s="17"/>
      <c r="L14" s="31">
        <v>0.01</v>
      </c>
      <c r="M14" s="18"/>
      <c r="N14" s="35">
        <f t="shared" si="1"/>
        <v>0.99</v>
      </c>
      <c r="O14" s="17">
        <f t="shared" si="2"/>
        <v>0.99</v>
      </c>
      <c r="P14" s="17">
        <f t="shared" si="3"/>
        <v>0</v>
      </c>
      <c r="Q14" s="17">
        <f t="shared" si="4"/>
        <v>0</v>
      </c>
      <c r="R14" s="17">
        <f t="shared" si="5"/>
        <v>0</v>
      </c>
      <c r="S14" s="17">
        <f t="shared" si="6"/>
        <v>4.5000000000000005E-3</v>
      </c>
      <c r="T14" s="36">
        <f t="shared" si="7"/>
        <v>5.5000000000000005E-3</v>
      </c>
      <c r="U14" s="80"/>
      <c r="V14" s="80"/>
      <c r="W14" s="18"/>
      <c r="X14" s="18"/>
    </row>
    <row r="15" spans="1:24" ht="28.8" customHeight="1" x14ac:dyDescent="0.25">
      <c r="A15" s="28" t="s">
        <v>18</v>
      </c>
      <c r="B15" s="37" t="s">
        <v>19</v>
      </c>
      <c r="C15" s="17">
        <v>100</v>
      </c>
      <c r="D15" s="17"/>
      <c r="E15" s="17"/>
      <c r="F15" s="17"/>
      <c r="G15" s="17"/>
      <c r="H15" s="17"/>
      <c r="I15" s="17"/>
      <c r="J15" s="30">
        <f t="shared" si="0"/>
        <v>100</v>
      </c>
      <c r="K15" s="17"/>
      <c r="L15" s="31">
        <v>0.01</v>
      </c>
      <c r="M15" s="18"/>
      <c r="N15" s="35">
        <f t="shared" si="1"/>
        <v>1</v>
      </c>
      <c r="O15" s="17">
        <f t="shared" si="2"/>
        <v>0</v>
      </c>
      <c r="P15" s="17">
        <f t="shared" si="3"/>
        <v>0</v>
      </c>
      <c r="Q15" s="17">
        <f t="shared" si="4"/>
        <v>0</v>
      </c>
      <c r="R15" s="17">
        <f t="shared" si="5"/>
        <v>0</v>
      </c>
      <c r="S15" s="17">
        <f t="shared" si="6"/>
        <v>0</v>
      </c>
      <c r="T15" s="36">
        <f t="shared" si="7"/>
        <v>0</v>
      </c>
      <c r="U15" s="80"/>
      <c r="V15" s="80"/>
      <c r="W15" s="18"/>
      <c r="X15" s="18"/>
    </row>
    <row r="16" spans="1:24" ht="41.4" x14ac:dyDescent="0.25">
      <c r="A16" s="28" t="s">
        <v>20</v>
      </c>
      <c r="B16" s="37" t="s">
        <v>21</v>
      </c>
      <c r="C16" s="17">
        <v>100</v>
      </c>
      <c r="D16" s="17"/>
      <c r="E16" s="17"/>
      <c r="F16" s="17"/>
      <c r="G16" s="17"/>
      <c r="H16" s="17"/>
      <c r="I16" s="17"/>
      <c r="J16" s="30">
        <f t="shared" si="0"/>
        <v>100</v>
      </c>
      <c r="K16" s="17"/>
      <c r="L16" s="31">
        <v>5.0000000000000001E-3</v>
      </c>
      <c r="M16" s="18"/>
      <c r="N16" s="35">
        <f t="shared" si="1"/>
        <v>0.5</v>
      </c>
      <c r="O16" s="17">
        <f t="shared" si="2"/>
        <v>0</v>
      </c>
      <c r="P16" s="17">
        <f t="shared" si="3"/>
        <v>0</v>
      </c>
      <c r="Q16" s="17">
        <f t="shared" si="4"/>
        <v>0</v>
      </c>
      <c r="R16" s="17">
        <f t="shared" si="5"/>
        <v>0</v>
      </c>
      <c r="S16" s="17">
        <f t="shared" si="6"/>
        <v>0</v>
      </c>
      <c r="T16" s="36">
        <f t="shared" si="7"/>
        <v>0</v>
      </c>
      <c r="U16" s="80"/>
      <c r="V16" s="80"/>
      <c r="W16" s="18"/>
      <c r="X16" s="18"/>
    </row>
    <row r="17" spans="1:24" ht="37.200000000000003" customHeight="1" x14ac:dyDescent="0.25">
      <c r="A17" s="28" t="s">
        <v>22</v>
      </c>
      <c r="B17" s="37" t="s">
        <v>23</v>
      </c>
      <c r="C17" s="17"/>
      <c r="D17" s="17"/>
      <c r="E17" s="17"/>
      <c r="F17" s="17"/>
      <c r="G17" s="17"/>
      <c r="H17" s="17">
        <v>100</v>
      </c>
      <c r="I17" s="17"/>
      <c r="J17" s="30">
        <f t="shared" si="0"/>
        <v>100</v>
      </c>
      <c r="K17" s="17"/>
      <c r="L17" s="38">
        <v>8.9999999999999993E-3</v>
      </c>
      <c r="M17" s="18"/>
      <c r="N17" s="35">
        <f t="shared" si="1"/>
        <v>0</v>
      </c>
      <c r="O17" s="17">
        <f t="shared" si="2"/>
        <v>0</v>
      </c>
      <c r="P17" s="17">
        <f t="shared" si="3"/>
        <v>0</v>
      </c>
      <c r="Q17" s="17">
        <f t="shared" si="4"/>
        <v>0</v>
      </c>
      <c r="R17" s="17">
        <f t="shared" si="5"/>
        <v>0</v>
      </c>
      <c r="S17" s="17">
        <f t="shared" si="6"/>
        <v>0.89999999999999991</v>
      </c>
      <c r="T17" s="36">
        <f t="shared" si="7"/>
        <v>0</v>
      </c>
      <c r="U17" s="80"/>
      <c r="V17" s="80"/>
      <c r="W17" s="18"/>
      <c r="X17" s="18"/>
    </row>
    <row r="18" spans="1:24" ht="27.6" customHeight="1" x14ac:dyDescent="0.25">
      <c r="A18" s="39" t="s">
        <v>24</v>
      </c>
      <c r="B18" s="40" t="s">
        <v>25</v>
      </c>
      <c r="C18" s="41"/>
      <c r="D18" s="41"/>
      <c r="E18" s="41"/>
      <c r="F18" s="41"/>
      <c r="G18" s="41"/>
      <c r="H18" s="41"/>
      <c r="I18" s="41">
        <v>100</v>
      </c>
      <c r="J18" s="42">
        <f t="shared" si="0"/>
        <v>100</v>
      </c>
      <c r="K18" s="17"/>
      <c r="L18" s="31">
        <v>0.71099999999999997</v>
      </c>
      <c r="M18" s="18"/>
      <c r="N18" s="43">
        <f t="shared" si="1"/>
        <v>0</v>
      </c>
      <c r="O18" s="44">
        <f t="shared" si="2"/>
        <v>0</v>
      </c>
      <c r="P18" s="44">
        <f t="shared" si="3"/>
        <v>0</v>
      </c>
      <c r="Q18" s="44">
        <f t="shared" si="4"/>
        <v>0</v>
      </c>
      <c r="R18" s="44">
        <f t="shared" si="5"/>
        <v>0</v>
      </c>
      <c r="S18" s="44">
        <f t="shared" si="6"/>
        <v>0</v>
      </c>
      <c r="T18" s="45">
        <f t="shared" si="7"/>
        <v>71.099999999999994</v>
      </c>
      <c r="U18" s="80"/>
      <c r="V18" s="80"/>
      <c r="W18" s="18"/>
      <c r="X18" s="18"/>
    </row>
    <row r="19" spans="1:24" ht="55.8" customHeight="1" x14ac:dyDescent="0.25">
      <c r="A19" s="20"/>
      <c r="B19" s="20"/>
      <c r="C19" s="17"/>
      <c r="D19" s="17"/>
      <c r="E19" s="17"/>
      <c r="F19" s="17"/>
      <c r="G19" s="17"/>
      <c r="H19" s="17"/>
      <c r="I19" s="17"/>
      <c r="J19" s="17"/>
      <c r="K19" s="46" t="s">
        <v>81</v>
      </c>
      <c r="L19" s="47">
        <v>1</v>
      </c>
      <c r="M19" s="18"/>
      <c r="N19" s="48">
        <f>SUM(N8:N18)</f>
        <v>3.07</v>
      </c>
      <c r="O19" s="49">
        <f>SUM(O8:O18)</f>
        <v>1.49</v>
      </c>
      <c r="P19" s="50">
        <f t="shared" ref="P19:T19" si="8">SUM(P8:P18)</f>
        <v>24.500000000000004</v>
      </c>
      <c r="Q19" s="51">
        <f t="shared" si="8"/>
        <v>5.98</v>
      </c>
      <c r="R19" s="49">
        <f t="shared" si="8"/>
        <v>5.8604000000000003</v>
      </c>
      <c r="S19" s="52">
        <f t="shared" si="8"/>
        <v>1.0385</v>
      </c>
      <c r="T19" s="53">
        <f t="shared" si="8"/>
        <v>71.391499999999994</v>
      </c>
      <c r="U19" s="80"/>
      <c r="V19" s="80"/>
      <c r="W19" s="18"/>
      <c r="X19" s="18"/>
    </row>
    <row r="20" spans="1:24" x14ac:dyDescent="0.25">
      <c r="A20" s="20"/>
      <c r="B20" s="20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8"/>
      <c r="N20" s="18"/>
      <c r="O20" s="17"/>
      <c r="P20" s="17"/>
      <c r="Q20" s="17"/>
      <c r="R20" s="17"/>
      <c r="S20" s="17"/>
      <c r="T20" s="17"/>
      <c r="U20" s="18"/>
      <c r="V20" s="18"/>
      <c r="W20" s="18"/>
      <c r="X20" s="18"/>
    </row>
    <row r="21" spans="1:24" x14ac:dyDescent="0.25">
      <c r="A21" s="20"/>
      <c r="B21" s="20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17"/>
      <c r="P21" s="17"/>
      <c r="Q21" s="17"/>
      <c r="R21" s="17"/>
      <c r="S21" s="17"/>
      <c r="T21" s="17"/>
      <c r="U21" s="18"/>
      <c r="V21" s="18"/>
      <c r="W21" s="18"/>
      <c r="X21" s="18"/>
    </row>
    <row r="22" spans="1:24" x14ac:dyDescent="0.25">
      <c r="A22" s="20"/>
      <c r="B22" s="20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7"/>
      <c r="P22" s="17"/>
      <c r="Q22" s="17"/>
      <c r="R22" s="17"/>
      <c r="S22" s="17"/>
      <c r="T22" s="17"/>
      <c r="U22" s="18"/>
      <c r="V22" s="18"/>
      <c r="W22" s="18"/>
      <c r="X22" s="18"/>
    </row>
    <row r="23" spans="1:24" ht="28.8" customHeight="1" x14ac:dyDescent="0.25">
      <c r="A23" s="20"/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7"/>
      <c r="P23" s="17"/>
      <c r="Q23" s="17"/>
      <c r="R23" s="17"/>
      <c r="S23" s="46" t="s">
        <v>82</v>
      </c>
      <c r="T23" s="46" t="s">
        <v>83</v>
      </c>
      <c r="U23" s="18"/>
      <c r="V23" s="18"/>
      <c r="W23" s="18"/>
      <c r="X23" s="18"/>
    </row>
    <row r="24" spans="1:24" ht="24.6" customHeight="1" thickBot="1" x14ac:dyDescent="0.3">
      <c r="A24" s="20"/>
      <c r="B24" s="20"/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8"/>
      <c r="O24" s="17"/>
      <c r="P24" s="17"/>
      <c r="Q24" s="17"/>
      <c r="R24" s="17"/>
      <c r="S24" s="60">
        <f>N19</f>
        <v>3.07</v>
      </c>
      <c r="T24" s="61">
        <f>P19</f>
        <v>24.500000000000004</v>
      </c>
      <c r="U24" s="18"/>
      <c r="V24" s="18"/>
      <c r="W24" s="18"/>
      <c r="X24" s="18"/>
    </row>
    <row r="25" spans="1:24" ht="35.4" customHeight="1" x14ac:dyDescent="0.25">
      <c r="A25" s="20"/>
      <c r="B25" s="20"/>
      <c r="C25" s="17"/>
      <c r="D25" s="17"/>
      <c r="E25" s="17"/>
      <c r="F25" s="17"/>
      <c r="G25" s="66" t="s">
        <v>92</v>
      </c>
      <c r="H25" s="67"/>
      <c r="I25" s="67"/>
      <c r="J25" s="68"/>
      <c r="K25" s="81" t="s">
        <v>76</v>
      </c>
      <c r="L25" s="82"/>
      <c r="M25" s="85" t="s">
        <v>27</v>
      </c>
      <c r="N25" s="86"/>
      <c r="O25" s="86"/>
      <c r="P25" s="87"/>
      <c r="Q25" s="91" t="s">
        <v>28</v>
      </c>
      <c r="R25" s="91"/>
      <c r="S25" s="62" t="s">
        <v>58</v>
      </c>
      <c r="T25" s="63" t="s">
        <v>60</v>
      </c>
      <c r="U25" s="18"/>
      <c r="V25" s="54" t="s">
        <v>29</v>
      </c>
      <c r="W25" s="55" t="s">
        <v>30</v>
      </c>
      <c r="X25" s="18"/>
    </row>
    <row r="26" spans="1:24" ht="35.4" customHeight="1" thickBot="1" x14ac:dyDescent="0.3">
      <c r="A26" s="20"/>
      <c r="B26" s="20"/>
      <c r="C26" s="17"/>
      <c r="D26" s="17"/>
      <c r="E26" s="17"/>
      <c r="F26" s="17"/>
      <c r="G26" s="67"/>
      <c r="H26" s="67"/>
      <c r="I26" s="67"/>
      <c r="J26" s="68"/>
      <c r="K26" s="83"/>
      <c r="L26" s="84"/>
      <c r="M26" s="88"/>
      <c r="N26" s="89"/>
      <c r="O26" s="89"/>
      <c r="P26" s="90"/>
      <c r="Q26" s="92" t="s">
        <v>31</v>
      </c>
      <c r="R26" s="92"/>
      <c r="S26" s="64" t="s">
        <v>50</v>
      </c>
      <c r="T26" s="65" t="s">
        <v>54</v>
      </c>
      <c r="U26" s="18"/>
      <c r="V26" s="54" t="s">
        <v>29</v>
      </c>
      <c r="W26" s="55" t="s">
        <v>32</v>
      </c>
      <c r="X26" s="18"/>
    </row>
    <row r="27" spans="1:24" x14ac:dyDescent="0.25">
      <c r="A27" s="20"/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80"/>
      <c r="N27" s="80"/>
      <c r="O27" s="17"/>
      <c r="P27" s="17"/>
      <c r="Q27" s="17"/>
      <c r="R27" s="17"/>
      <c r="S27" s="17"/>
      <c r="T27" s="17"/>
      <c r="U27" s="80"/>
      <c r="V27" s="80"/>
      <c r="W27" s="18"/>
      <c r="X27" s="18"/>
    </row>
    <row r="28" spans="1:24" x14ac:dyDescent="0.25">
      <c r="A28" s="20"/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80"/>
      <c r="N28" s="80"/>
      <c r="O28" s="17"/>
      <c r="P28" s="17"/>
      <c r="Q28" s="17"/>
      <c r="R28" s="17"/>
      <c r="S28" s="17"/>
      <c r="T28" s="17"/>
      <c r="U28" s="80"/>
      <c r="V28" s="80"/>
      <c r="W28" s="18"/>
      <c r="X28" s="18"/>
    </row>
    <row r="29" spans="1:24" ht="30" customHeight="1" x14ac:dyDescent="0.25">
      <c r="A29" s="20"/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71" t="s">
        <v>33</v>
      </c>
      <c r="M29" s="71"/>
      <c r="N29" s="71"/>
      <c r="O29" s="76" t="s">
        <v>34</v>
      </c>
      <c r="P29" s="77"/>
      <c r="Q29" s="78" t="s">
        <v>91</v>
      </c>
      <c r="R29" s="79"/>
      <c r="S29" s="79"/>
      <c r="T29" s="79"/>
      <c r="U29" s="79"/>
      <c r="V29" s="79"/>
      <c r="W29" s="56">
        <f>(O19+R19)/(N19+Q19)*100</f>
        <v>81.219889502762427</v>
      </c>
      <c r="X29" s="18"/>
    </row>
    <row r="30" spans="1:24" ht="30" customHeight="1" x14ac:dyDescent="0.25">
      <c r="A30" s="20"/>
      <c r="B30" s="20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6"/>
      <c r="O30" s="17"/>
      <c r="P30" s="17"/>
      <c r="Q30" s="17"/>
      <c r="R30" s="17"/>
      <c r="S30" s="17"/>
      <c r="T30" s="98" t="s">
        <v>74</v>
      </c>
      <c r="U30" s="99"/>
      <c r="V30" s="100"/>
      <c r="W30" s="55" t="s">
        <v>32</v>
      </c>
      <c r="X30" s="18"/>
    </row>
    <row r="31" spans="1:24" ht="18" customHeight="1" x14ac:dyDescent="0.25">
      <c r="A31" s="20"/>
      <c r="B31" s="20"/>
      <c r="C31" s="17"/>
      <c r="D31" s="17"/>
      <c r="E31" s="17"/>
      <c r="F31" s="17"/>
      <c r="G31" s="17"/>
      <c r="H31" s="17"/>
      <c r="I31" s="17"/>
      <c r="J31" s="17"/>
      <c r="K31" s="17"/>
      <c r="L31" s="16"/>
      <c r="M31" s="16"/>
      <c r="O31" s="17"/>
      <c r="P31" s="17"/>
      <c r="Q31" s="17"/>
      <c r="R31" s="17"/>
      <c r="S31" s="17"/>
      <c r="T31" s="17"/>
      <c r="W31" s="18"/>
      <c r="X31" s="18"/>
    </row>
    <row r="32" spans="1:24" ht="18" customHeight="1" x14ac:dyDescent="0.25">
      <c r="A32" s="20"/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6"/>
      <c r="M32" s="16"/>
      <c r="O32" s="17"/>
      <c r="P32" s="17"/>
      <c r="Q32" s="17"/>
      <c r="R32" s="17"/>
      <c r="S32" s="17"/>
      <c r="T32" s="17"/>
      <c r="W32" s="18"/>
      <c r="X32" s="18"/>
    </row>
    <row r="33" spans="1:24" ht="30" customHeight="1" x14ac:dyDescent="0.25">
      <c r="A33" s="20"/>
      <c r="B33" s="20"/>
      <c r="C33" s="17"/>
      <c r="D33" s="17"/>
      <c r="E33" s="17"/>
      <c r="F33" s="17"/>
      <c r="G33" s="17"/>
      <c r="H33" s="17"/>
      <c r="I33" s="17"/>
      <c r="J33" s="17"/>
      <c r="K33" s="17"/>
      <c r="L33" s="16"/>
      <c r="M33" s="16"/>
      <c r="O33" s="17"/>
      <c r="P33" s="75" t="s">
        <v>35</v>
      </c>
      <c r="Q33" s="75"/>
      <c r="R33" s="75"/>
      <c r="S33" s="75"/>
      <c r="T33" s="72" t="s">
        <v>28</v>
      </c>
      <c r="U33" s="73"/>
      <c r="V33" s="73"/>
      <c r="W33" s="74"/>
      <c r="X33" s="18"/>
    </row>
    <row r="34" spans="1:24" x14ac:dyDescent="0.25">
      <c r="A34" s="20"/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6"/>
      <c r="M34" s="16"/>
      <c r="O34" s="17"/>
      <c r="P34" s="17"/>
      <c r="Q34" s="17"/>
      <c r="R34" s="17"/>
      <c r="S34" s="17"/>
      <c r="T34" s="17"/>
      <c r="W34" s="18"/>
      <c r="X34" s="18"/>
    </row>
    <row r="35" spans="1:24" x14ac:dyDescent="0.25">
      <c r="L35" s="16"/>
      <c r="M35" s="16"/>
    </row>
  </sheetData>
  <mergeCells count="49">
    <mergeCell ref="A1:G1"/>
    <mergeCell ref="A3:C3"/>
    <mergeCell ref="U2:V2"/>
    <mergeCell ref="T30:V30"/>
    <mergeCell ref="S6:S7"/>
    <mergeCell ref="H6:H7"/>
    <mergeCell ref="A5:A7"/>
    <mergeCell ref="C5:J5"/>
    <mergeCell ref="L5:L7"/>
    <mergeCell ref="N5:T5"/>
    <mergeCell ref="U5:V5"/>
    <mergeCell ref="C6:D6"/>
    <mergeCell ref="B5:B7"/>
    <mergeCell ref="E6:G6"/>
    <mergeCell ref="J6:J7"/>
    <mergeCell ref="N6:O6"/>
    <mergeCell ref="P6:R6"/>
    <mergeCell ref="T6:T7"/>
    <mergeCell ref="U6:V6"/>
    <mergeCell ref="U1:V1"/>
    <mergeCell ref="U4:V4"/>
    <mergeCell ref="U7:V7"/>
    <mergeCell ref="U10:V10"/>
    <mergeCell ref="U11:V11"/>
    <mergeCell ref="U12:V12"/>
    <mergeCell ref="U13:V13"/>
    <mergeCell ref="U14:V14"/>
    <mergeCell ref="Q25:R25"/>
    <mergeCell ref="Q26:R26"/>
    <mergeCell ref="U16:V16"/>
    <mergeCell ref="U17:V17"/>
    <mergeCell ref="U18:V18"/>
    <mergeCell ref="U19:V19"/>
    <mergeCell ref="G25:J26"/>
    <mergeCell ref="I6:I7"/>
    <mergeCell ref="L29:N29"/>
    <mergeCell ref="T33:W33"/>
    <mergeCell ref="P33:S33"/>
    <mergeCell ref="O29:P29"/>
    <mergeCell ref="Q29:V29"/>
    <mergeCell ref="M27:N27"/>
    <mergeCell ref="U27:V27"/>
    <mergeCell ref="M28:N28"/>
    <mergeCell ref="U28:V28"/>
    <mergeCell ref="U15:V15"/>
    <mergeCell ref="U8:V8"/>
    <mergeCell ref="U9:V9"/>
    <mergeCell ref="K25:L26"/>
    <mergeCell ref="M25:P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8EFC3-22F8-4891-9BE5-6A5E431B5DE5}">
  <dimension ref="A1:J42"/>
  <sheetViews>
    <sheetView workbookViewId="0">
      <selection activeCell="M15" sqref="M15"/>
    </sheetView>
  </sheetViews>
  <sheetFormatPr defaultRowHeight="14.4" x14ac:dyDescent="0.3"/>
  <cols>
    <col min="2" max="2" width="11.44140625" customWidth="1"/>
    <col min="3" max="5" width="8.88671875" style="13" customWidth="1"/>
    <col min="6" max="6" width="14.88671875" style="13" customWidth="1"/>
    <col min="7" max="8" width="14.88671875" style="15" customWidth="1"/>
    <col min="10" max="10" width="10.33203125" customWidth="1"/>
  </cols>
  <sheetData>
    <row r="1" spans="1:10" ht="19.8" customHeight="1" x14ac:dyDescent="0.3"/>
    <row r="2" spans="1:10" ht="43.2" customHeight="1" x14ac:dyDescent="0.3">
      <c r="A2" s="128" t="s">
        <v>75</v>
      </c>
      <c r="B2" s="128"/>
      <c r="C2" s="128"/>
      <c r="D2" s="128"/>
      <c r="E2" s="128"/>
      <c r="F2" s="128"/>
      <c r="G2" s="128"/>
      <c r="H2" s="128"/>
      <c r="I2" s="10" t="s">
        <v>42</v>
      </c>
      <c r="J2" s="11" t="s">
        <v>43</v>
      </c>
    </row>
    <row r="3" spans="1:10" ht="19.8" customHeight="1" x14ac:dyDescent="0.3">
      <c r="B3" s="1"/>
      <c r="C3" s="12"/>
      <c r="D3" s="12"/>
      <c r="E3" s="12"/>
      <c r="F3" s="12"/>
      <c r="G3" s="14"/>
      <c r="H3" s="14"/>
      <c r="I3" s="2"/>
      <c r="J3" s="2"/>
    </row>
    <row r="4" spans="1:10" ht="19.8" customHeight="1" x14ac:dyDescent="0.3">
      <c r="A4" s="128" t="s">
        <v>26</v>
      </c>
      <c r="B4" s="128"/>
      <c r="C4" s="118" t="s">
        <v>37</v>
      </c>
      <c r="D4" s="119"/>
      <c r="E4" s="119"/>
      <c r="F4" s="120"/>
      <c r="G4" s="124" t="s">
        <v>28</v>
      </c>
      <c r="H4" s="125"/>
      <c r="I4" s="3" t="s">
        <v>39</v>
      </c>
      <c r="J4" s="4" t="s">
        <v>38</v>
      </c>
    </row>
    <row r="5" spans="1:10" ht="19.8" customHeight="1" x14ac:dyDescent="0.3">
      <c r="A5" s="128"/>
      <c r="B5" s="128"/>
      <c r="C5" s="121"/>
      <c r="D5" s="122"/>
      <c r="E5" s="122"/>
      <c r="F5" s="123"/>
      <c r="G5" s="126" t="s">
        <v>31</v>
      </c>
      <c r="H5" s="127"/>
      <c r="I5" s="5" t="s">
        <v>40</v>
      </c>
      <c r="J5" s="6" t="s">
        <v>41</v>
      </c>
    </row>
    <row r="6" spans="1:10" ht="19.8" customHeight="1" x14ac:dyDescent="0.3"/>
    <row r="7" spans="1:10" ht="19.8" customHeight="1" x14ac:dyDescent="0.3">
      <c r="A7" s="128" t="s">
        <v>26</v>
      </c>
      <c r="B7" s="128"/>
      <c r="C7" s="118" t="s">
        <v>72</v>
      </c>
      <c r="D7" s="119"/>
      <c r="E7" s="119"/>
      <c r="F7" s="120"/>
      <c r="G7" s="137" t="s">
        <v>28</v>
      </c>
      <c r="H7" s="138"/>
      <c r="I7" s="3" t="s">
        <v>44</v>
      </c>
      <c r="J7" s="4" t="s">
        <v>41</v>
      </c>
    </row>
    <row r="8" spans="1:10" ht="19.8" customHeight="1" x14ac:dyDescent="0.3">
      <c r="A8" s="128"/>
      <c r="B8" s="128"/>
      <c r="C8" s="121"/>
      <c r="D8" s="122"/>
      <c r="E8" s="122"/>
      <c r="F8" s="123"/>
      <c r="G8" s="135" t="s">
        <v>31</v>
      </c>
      <c r="H8" s="136"/>
      <c r="I8" s="8" t="s">
        <v>44</v>
      </c>
      <c r="J8" s="9" t="s">
        <v>41</v>
      </c>
    </row>
    <row r="9" spans="1:10" ht="19.8" customHeight="1" x14ac:dyDescent="0.3">
      <c r="B9" s="1"/>
      <c r="C9" s="12"/>
      <c r="D9" s="12"/>
      <c r="E9" s="12"/>
      <c r="F9" s="12"/>
      <c r="G9" s="14"/>
      <c r="H9" s="14"/>
      <c r="I9" s="7"/>
      <c r="J9" s="7"/>
    </row>
    <row r="10" spans="1:10" ht="19.8" customHeight="1" x14ac:dyDescent="0.3">
      <c r="A10" s="128" t="s">
        <v>26</v>
      </c>
      <c r="B10" s="128"/>
      <c r="C10" s="129" t="s">
        <v>45</v>
      </c>
      <c r="D10" s="130"/>
      <c r="E10" s="130"/>
      <c r="F10" s="131"/>
      <c r="G10" s="137" t="s">
        <v>28</v>
      </c>
      <c r="H10" s="138"/>
      <c r="I10" s="3" t="s">
        <v>46</v>
      </c>
      <c r="J10" s="4" t="s">
        <v>47</v>
      </c>
    </row>
    <row r="11" spans="1:10" ht="19.8" customHeight="1" x14ac:dyDescent="0.3">
      <c r="A11" s="128"/>
      <c r="B11" s="128"/>
      <c r="C11" s="132"/>
      <c r="D11" s="133"/>
      <c r="E11" s="133"/>
      <c r="F11" s="134"/>
      <c r="G11" s="135" t="s">
        <v>31</v>
      </c>
      <c r="H11" s="136"/>
      <c r="I11" s="8" t="s">
        <v>46</v>
      </c>
      <c r="J11" s="9" t="s">
        <v>38</v>
      </c>
    </row>
    <row r="12" spans="1:10" ht="19.8" customHeight="1" x14ac:dyDescent="0.3">
      <c r="B12" s="1"/>
      <c r="C12" s="12"/>
      <c r="D12" s="12"/>
      <c r="E12" s="12"/>
      <c r="F12" s="12"/>
      <c r="G12" s="14"/>
      <c r="H12" s="14"/>
      <c r="I12" s="7"/>
      <c r="J12" s="7"/>
    </row>
    <row r="13" spans="1:10" ht="19.8" customHeight="1" x14ac:dyDescent="0.3">
      <c r="A13" s="128" t="s">
        <v>26</v>
      </c>
      <c r="B13" s="128"/>
      <c r="C13" s="129" t="s">
        <v>48</v>
      </c>
      <c r="D13" s="130"/>
      <c r="E13" s="130"/>
      <c r="F13" s="131"/>
      <c r="G13" s="137" t="s">
        <v>28</v>
      </c>
      <c r="H13" s="138"/>
      <c r="I13" s="3" t="s">
        <v>49</v>
      </c>
      <c r="J13" s="4" t="s">
        <v>47</v>
      </c>
    </row>
    <row r="14" spans="1:10" ht="19.8" customHeight="1" x14ac:dyDescent="0.3">
      <c r="A14" s="128"/>
      <c r="B14" s="128"/>
      <c r="C14" s="132"/>
      <c r="D14" s="133"/>
      <c r="E14" s="133"/>
      <c r="F14" s="134"/>
      <c r="G14" s="135" t="s">
        <v>31</v>
      </c>
      <c r="H14" s="136"/>
      <c r="I14" s="8" t="s">
        <v>50</v>
      </c>
      <c r="J14" s="9" t="s">
        <v>51</v>
      </c>
    </row>
    <row r="15" spans="1:10" ht="19.8" customHeight="1" x14ac:dyDescent="0.3">
      <c r="B15" s="1"/>
      <c r="C15" s="12"/>
      <c r="D15" s="12"/>
      <c r="E15" s="12"/>
      <c r="F15" s="12"/>
      <c r="G15" s="14"/>
      <c r="H15" s="14"/>
      <c r="I15" s="7"/>
      <c r="J15" s="7"/>
    </row>
    <row r="16" spans="1:10" ht="19.8" customHeight="1" x14ac:dyDescent="0.3">
      <c r="A16" s="128" t="s">
        <v>26</v>
      </c>
      <c r="B16" s="128"/>
      <c r="C16" s="129" t="s">
        <v>52</v>
      </c>
      <c r="D16" s="130"/>
      <c r="E16" s="130"/>
      <c r="F16" s="131"/>
      <c r="G16" s="137" t="s">
        <v>28</v>
      </c>
      <c r="H16" s="138"/>
      <c r="I16" s="3" t="s">
        <v>49</v>
      </c>
      <c r="J16" s="4" t="s">
        <v>47</v>
      </c>
    </row>
    <row r="17" spans="1:10" ht="19.8" customHeight="1" x14ac:dyDescent="0.3">
      <c r="A17" s="128"/>
      <c r="B17" s="128"/>
      <c r="C17" s="132"/>
      <c r="D17" s="133"/>
      <c r="E17" s="133"/>
      <c r="F17" s="134"/>
      <c r="G17" s="135" t="s">
        <v>31</v>
      </c>
      <c r="H17" s="136"/>
      <c r="I17" s="8" t="s">
        <v>50</v>
      </c>
      <c r="J17" s="9" t="s">
        <v>51</v>
      </c>
    </row>
    <row r="18" spans="1:10" ht="19.8" customHeight="1" x14ac:dyDescent="0.3">
      <c r="B18" s="1"/>
      <c r="C18" s="12"/>
      <c r="D18" s="12"/>
      <c r="E18" s="12"/>
      <c r="F18" s="12"/>
      <c r="G18" s="14"/>
      <c r="H18" s="14"/>
      <c r="I18" s="7"/>
      <c r="J18" s="7"/>
    </row>
    <row r="19" spans="1:10" ht="19.8" customHeight="1" x14ac:dyDescent="0.3">
      <c r="A19" s="128" t="s">
        <v>26</v>
      </c>
      <c r="B19" s="128"/>
      <c r="C19" s="129" t="s">
        <v>53</v>
      </c>
      <c r="D19" s="130"/>
      <c r="E19" s="130"/>
      <c r="F19" s="131"/>
      <c r="G19" s="137" t="s">
        <v>28</v>
      </c>
      <c r="H19" s="138"/>
      <c r="I19" s="3" t="s">
        <v>49</v>
      </c>
      <c r="J19" s="4" t="s">
        <v>54</v>
      </c>
    </row>
    <row r="20" spans="1:10" ht="19.8" customHeight="1" x14ac:dyDescent="0.3">
      <c r="A20" s="128"/>
      <c r="B20" s="128"/>
      <c r="C20" s="132"/>
      <c r="D20" s="133"/>
      <c r="E20" s="133"/>
      <c r="F20" s="134"/>
      <c r="G20" s="135" t="s">
        <v>31</v>
      </c>
      <c r="H20" s="136"/>
      <c r="I20" s="8" t="s">
        <v>50</v>
      </c>
      <c r="J20" s="9" t="s">
        <v>38</v>
      </c>
    </row>
    <row r="21" spans="1:10" ht="19.8" customHeight="1" x14ac:dyDescent="0.3">
      <c r="B21" s="1"/>
      <c r="C21" s="12"/>
      <c r="D21" s="12"/>
      <c r="E21" s="12"/>
      <c r="F21" s="12"/>
      <c r="G21" s="14"/>
      <c r="H21" s="14"/>
      <c r="I21" s="7"/>
      <c r="J21" s="7"/>
    </row>
    <row r="22" spans="1:10" ht="19.8" customHeight="1" x14ac:dyDescent="0.3">
      <c r="A22" s="128" t="s">
        <v>26</v>
      </c>
      <c r="B22" s="128"/>
      <c r="C22" s="129" t="s">
        <v>55</v>
      </c>
      <c r="D22" s="130"/>
      <c r="E22" s="130"/>
      <c r="F22" s="131"/>
      <c r="G22" s="137" t="s">
        <v>28</v>
      </c>
      <c r="H22" s="138"/>
      <c r="I22" s="3" t="s">
        <v>49</v>
      </c>
      <c r="J22" s="4" t="s">
        <v>56</v>
      </c>
    </row>
    <row r="23" spans="1:10" ht="19.8" customHeight="1" x14ac:dyDescent="0.3">
      <c r="A23" s="128"/>
      <c r="B23" s="128"/>
      <c r="C23" s="132"/>
      <c r="D23" s="133"/>
      <c r="E23" s="133"/>
      <c r="F23" s="134"/>
      <c r="G23" s="135" t="s">
        <v>31</v>
      </c>
      <c r="H23" s="136"/>
      <c r="I23" s="8" t="s">
        <v>50</v>
      </c>
      <c r="J23" s="9" t="s">
        <v>47</v>
      </c>
    </row>
    <row r="24" spans="1:10" ht="19.8" customHeight="1" x14ac:dyDescent="0.3">
      <c r="B24" s="1"/>
      <c r="C24" s="12"/>
      <c r="D24" s="12"/>
      <c r="E24" s="12"/>
      <c r="F24" s="12"/>
      <c r="G24" s="14"/>
      <c r="H24" s="14"/>
      <c r="I24" s="7"/>
      <c r="J24" s="7"/>
    </row>
    <row r="25" spans="1:10" ht="19.8" customHeight="1" x14ac:dyDescent="0.3">
      <c r="A25" s="128" t="s">
        <v>26</v>
      </c>
      <c r="B25" s="128"/>
      <c r="C25" s="129" t="s">
        <v>57</v>
      </c>
      <c r="D25" s="130"/>
      <c r="E25" s="130"/>
      <c r="F25" s="131"/>
      <c r="G25" s="137" t="s">
        <v>28</v>
      </c>
      <c r="H25" s="138"/>
      <c r="I25" s="3" t="s">
        <v>58</v>
      </c>
      <c r="J25" s="4" t="s">
        <v>59</v>
      </c>
    </row>
    <row r="26" spans="1:10" ht="19.8" customHeight="1" x14ac:dyDescent="0.3">
      <c r="A26" s="128"/>
      <c r="B26" s="128"/>
      <c r="C26" s="132"/>
      <c r="D26" s="133"/>
      <c r="E26" s="133"/>
      <c r="F26" s="134"/>
      <c r="G26" s="135" t="s">
        <v>31</v>
      </c>
      <c r="H26" s="136"/>
      <c r="I26" s="8" t="s">
        <v>50</v>
      </c>
      <c r="J26" s="9" t="s">
        <v>51</v>
      </c>
    </row>
    <row r="27" spans="1:10" ht="19.8" customHeight="1" x14ac:dyDescent="0.3">
      <c r="B27" s="1"/>
      <c r="C27" s="12"/>
      <c r="D27" s="12"/>
      <c r="E27" s="12"/>
      <c r="F27" s="12"/>
      <c r="G27" s="14"/>
      <c r="H27" s="14"/>
      <c r="I27" s="7"/>
      <c r="J27" s="7"/>
    </row>
    <row r="28" spans="1:10" ht="19.8" customHeight="1" x14ac:dyDescent="0.3">
      <c r="A28" s="128" t="s">
        <v>26</v>
      </c>
      <c r="B28" s="128"/>
      <c r="C28" s="129" t="s">
        <v>27</v>
      </c>
      <c r="D28" s="130"/>
      <c r="E28" s="130"/>
      <c r="F28" s="131"/>
      <c r="G28" s="137" t="s">
        <v>28</v>
      </c>
      <c r="H28" s="138"/>
      <c r="I28" s="3" t="s">
        <v>58</v>
      </c>
      <c r="J28" s="4" t="s">
        <v>60</v>
      </c>
    </row>
    <row r="29" spans="1:10" ht="19.8" customHeight="1" x14ac:dyDescent="0.3">
      <c r="A29" s="128"/>
      <c r="B29" s="128"/>
      <c r="C29" s="132"/>
      <c r="D29" s="133"/>
      <c r="E29" s="133"/>
      <c r="F29" s="134"/>
      <c r="G29" s="135" t="s">
        <v>31</v>
      </c>
      <c r="H29" s="136"/>
      <c r="I29" s="8" t="s">
        <v>50</v>
      </c>
      <c r="J29" s="9" t="s">
        <v>54</v>
      </c>
    </row>
    <row r="30" spans="1:10" ht="19.8" customHeight="1" x14ac:dyDescent="0.3">
      <c r="B30" s="1"/>
      <c r="C30" s="12"/>
      <c r="D30" s="12"/>
      <c r="E30" s="12"/>
      <c r="F30" s="12"/>
      <c r="G30" s="14"/>
      <c r="H30" s="14"/>
      <c r="I30" s="7"/>
      <c r="J30" s="7"/>
    </row>
    <row r="31" spans="1:10" ht="19.8" customHeight="1" x14ac:dyDescent="0.3">
      <c r="A31" s="128" t="s">
        <v>26</v>
      </c>
      <c r="B31" s="128"/>
      <c r="C31" s="129" t="s">
        <v>61</v>
      </c>
      <c r="D31" s="130"/>
      <c r="E31" s="130"/>
      <c r="F31" s="131"/>
      <c r="G31" s="137" t="s">
        <v>28</v>
      </c>
      <c r="H31" s="138"/>
      <c r="I31" s="3" t="s">
        <v>62</v>
      </c>
      <c r="J31" s="4" t="s">
        <v>63</v>
      </c>
    </row>
    <row r="32" spans="1:10" ht="19.8" customHeight="1" x14ac:dyDescent="0.3">
      <c r="A32" s="128"/>
      <c r="B32" s="128"/>
      <c r="C32" s="132"/>
      <c r="D32" s="133"/>
      <c r="E32" s="133"/>
      <c r="F32" s="134"/>
      <c r="G32" s="135" t="s">
        <v>31</v>
      </c>
      <c r="H32" s="136"/>
      <c r="I32" s="8" t="s">
        <v>50</v>
      </c>
      <c r="J32" s="9" t="s">
        <v>51</v>
      </c>
    </row>
    <row r="33" spans="1:10" ht="19.8" customHeight="1" x14ac:dyDescent="0.3">
      <c r="B33" s="1"/>
      <c r="C33" s="12"/>
      <c r="D33" s="12"/>
      <c r="E33" s="12"/>
      <c r="F33" s="12"/>
      <c r="G33" s="14"/>
      <c r="H33" s="14"/>
      <c r="I33" s="7"/>
      <c r="J33" s="7"/>
    </row>
    <row r="34" spans="1:10" ht="19.8" customHeight="1" x14ac:dyDescent="0.3">
      <c r="A34" s="128" t="s">
        <v>26</v>
      </c>
      <c r="B34" s="128"/>
      <c r="C34" s="129" t="s">
        <v>64</v>
      </c>
      <c r="D34" s="130"/>
      <c r="E34" s="130"/>
      <c r="F34" s="131"/>
      <c r="G34" s="137" t="s">
        <v>28</v>
      </c>
      <c r="H34" s="138"/>
      <c r="I34" s="3" t="s">
        <v>65</v>
      </c>
      <c r="J34" s="4" t="s">
        <v>66</v>
      </c>
    </row>
    <row r="35" spans="1:10" ht="19.8" customHeight="1" x14ac:dyDescent="0.3">
      <c r="A35" s="128"/>
      <c r="B35" s="128"/>
      <c r="C35" s="132"/>
      <c r="D35" s="133"/>
      <c r="E35" s="133"/>
      <c r="F35" s="134"/>
      <c r="G35" s="135" t="s">
        <v>31</v>
      </c>
      <c r="H35" s="136"/>
      <c r="I35" s="8" t="s">
        <v>50</v>
      </c>
      <c r="J35" s="9" t="s">
        <v>51</v>
      </c>
    </row>
    <row r="36" spans="1:10" ht="19.8" customHeight="1" x14ac:dyDescent="0.3">
      <c r="B36" s="1"/>
      <c r="C36" s="12"/>
      <c r="D36" s="12"/>
      <c r="E36" s="12"/>
      <c r="F36" s="12"/>
      <c r="G36" s="14"/>
      <c r="H36" s="14"/>
      <c r="I36" s="7"/>
      <c r="J36" s="7"/>
    </row>
    <row r="37" spans="1:10" ht="19.8" customHeight="1" x14ac:dyDescent="0.3">
      <c r="A37" s="128" t="s">
        <v>26</v>
      </c>
      <c r="B37" s="128"/>
      <c r="C37" s="118" t="s">
        <v>67</v>
      </c>
      <c r="D37" s="119"/>
      <c r="E37" s="119"/>
      <c r="F37" s="120"/>
      <c r="G37" s="137" t="s">
        <v>28</v>
      </c>
      <c r="H37" s="138"/>
      <c r="I37" s="3" t="s">
        <v>65</v>
      </c>
      <c r="J37" s="4" t="s">
        <v>69</v>
      </c>
    </row>
    <row r="38" spans="1:10" ht="19.8" customHeight="1" x14ac:dyDescent="0.3">
      <c r="A38" s="128"/>
      <c r="B38" s="128"/>
      <c r="C38" s="121"/>
      <c r="D38" s="122"/>
      <c r="E38" s="122"/>
      <c r="F38" s="123"/>
      <c r="G38" s="135" t="s">
        <v>31</v>
      </c>
      <c r="H38" s="136"/>
      <c r="I38" s="8" t="s">
        <v>65</v>
      </c>
      <c r="J38" s="9" t="s">
        <v>69</v>
      </c>
    </row>
    <row r="39" spans="1:10" ht="19.8" customHeight="1" x14ac:dyDescent="0.3">
      <c r="B39" s="1"/>
      <c r="C39" s="12"/>
      <c r="D39" s="12"/>
      <c r="E39" s="12"/>
      <c r="F39" s="12"/>
      <c r="G39" s="14"/>
      <c r="H39" s="14"/>
      <c r="I39" s="2"/>
      <c r="J39" s="2"/>
    </row>
    <row r="40" spans="1:10" ht="19.8" customHeight="1" x14ac:dyDescent="0.3">
      <c r="A40" s="128" t="s">
        <v>26</v>
      </c>
      <c r="B40" s="128"/>
      <c r="C40" s="129" t="s">
        <v>68</v>
      </c>
      <c r="D40" s="130"/>
      <c r="E40" s="130"/>
      <c r="F40" s="131"/>
      <c r="G40" s="137" t="s">
        <v>28</v>
      </c>
      <c r="H40" s="138"/>
      <c r="I40" s="3" t="s">
        <v>70</v>
      </c>
      <c r="J40" s="4" t="s">
        <v>41</v>
      </c>
    </row>
    <row r="41" spans="1:10" ht="19.8" customHeight="1" x14ac:dyDescent="0.3">
      <c r="A41" s="128"/>
      <c r="B41" s="128"/>
      <c r="C41" s="132"/>
      <c r="D41" s="133"/>
      <c r="E41" s="133"/>
      <c r="F41" s="134"/>
      <c r="G41" s="135" t="s">
        <v>31</v>
      </c>
      <c r="H41" s="136"/>
      <c r="I41" s="8" t="s">
        <v>50</v>
      </c>
      <c r="J41" s="9" t="s">
        <v>71</v>
      </c>
    </row>
    <row r="42" spans="1:10" x14ac:dyDescent="0.3">
      <c r="B42" s="1"/>
      <c r="C42" s="12"/>
      <c r="D42" s="12"/>
      <c r="E42" s="12"/>
      <c r="F42" s="12"/>
      <c r="G42" s="14"/>
      <c r="H42" s="14"/>
      <c r="I42" s="2"/>
      <c r="J42" s="2"/>
    </row>
  </sheetData>
  <mergeCells count="53">
    <mergeCell ref="A2:H2"/>
    <mergeCell ref="G34:H34"/>
    <mergeCell ref="G35:H35"/>
    <mergeCell ref="G37:H37"/>
    <mergeCell ref="G38:H38"/>
    <mergeCell ref="G16:H16"/>
    <mergeCell ref="G17:H17"/>
    <mergeCell ref="G19:H19"/>
    <mergeCell ref="G20:H20"/>
    <mergeCell ref="G22:H22"/>
    <mergeCell ref="G23:H23"/>
    <mergeCell ref="G7:H7"/>
    <mergeCell ref="G8:H8"/>
    <mergeCell ref="G10:H10"/>
    <mergeCell ref="G11:H11"/>
    <mergeCell ref="G13:H13"/>
    <mergeCell ref="G14:H14"/>
    <mergeCell ref="C31:F32"/>
    <mergeCell ref="C34:F35"/>
    <mergeCell ref="C37:F38"/>
    <mergeCell ref="C40:F41"/>
    <mergeCell ref="G40:H40"/>
    <mergeCell ref="G41:H41"/>
    <mergeCell ref="G25:H25"/>
    <mergeCell ref="G26:H26"/>
    <mergeCell ref="G28:H28"/>
    <mergeCell ref="G29:H29"/>
    <mergeCell ref="G31:H31"/>
    <mergeCell ref="G32:H32"/>
    <mergeCell ref="C13:F14"/>
    <mergeCell ref="C16:F17"/>
    <mergeCell ref="A37:B38"/>
    <mergeCell ref="A4:B5"/>
    <mergeCell ref="A7:B8"/>
    <mergeCell ref="A10:B11"/>
    <mergeCell ref="A13:B14"/>
    <mergeCell ref="A16:B17"/>
    <mergeCell ref="C4:F5"/>
    <mergeCell ref="G4:H4"/>
    <mergeCell ref="G5:H5"/>
    <mergeCell ref="A40:B41"/>
    <mergeCell ref="C19:F20"/>
    <mergeCell ref="C22:F23"/>
    <mergeCell ref="C25:F26"/>
    <mergeCell ref="C28:F29"/>
    <mergeCell ref="A34:B35"/>
    <mergeCell ref="A28:B29"/>
    <mergeCell ref="A31:B32"/>
    <mergeCell ref="A22:B23"/>
    <mergeCell ref="A25:B26"/>
    <mergeCell ref="A19:B20"/>
    <mergeCell ref="C7:F8"/>
    <mergeCell ref="C10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 1 - Calculation sheet</vt:lpstr>
      <vt:lpstr>Sheet 2 - Product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Malcangi</dc:creator>
  <cp:lastModifiedBy>Diana Malcangi</cp:lastModifiedBy>
  <dcterms:created xsi:type="dcterms:W3CDTF">2015-06-05T18:17:20Z</dcterms:created>
  <dcterms:modified xsi:type="dcterms:W3CDTF">2024-02-01T15:12:35Z</dcterms:modified>
</cp:coreProperties>
</file>